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autoCompressPictures="0"/>
  <xr:revisionPtr revIDLastSave="0" documentId="13_ncr:1_{D4FE9FE0-FBB6-45AB-A35D-F2CCEA4FDC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O26" i="1"/>
  <c r="M24" i="1"/>
  <c r="M18" i="1" l="1"/>
  <c r="M17" i="1"/>
  <c r="M14" i="1"/>
  <c r="M13" i="1"/>
  <c r="M12" i="1"/>
  <c r="M4" i="1"/>
  <c r="M21" i="1"/>
  <c r="M23" i="1"/>
  <c r="M16" i="1" l="1"/>
  <c r="M15" i="1"/>
  <c r="M9" i="1"/>
  <c r="M8" i="1"/>
  <c r="M7" i="1"/>
  <c r="M6" i="1"/>
  <c r="M26" i="1" l="1"/>
</calcChain>
</file>

<file path=xl/sharedStrings.xml><?xml version="1.0" encoding="utf-8"?>
<sst xmlns="http://schemas.openxmlformats.org/spreadsheetml/2006/main" count="146" uniqueCount="106">
  <si>
    <t>No.</t>
    <phoneticPr fontId="1" type="noConversion"/>
  </si>
  <si>
    <t>PI#</t>
    <phoneticPr fontId="1" type="noConversion"/>
  </si>
  <si>
    <t>Items</t>
    <phoneticPr fontId="1" type="noConversion"/>
  </si>
  <si>
    <t>Package q'ty</t>
    <phoneticPr fontId="1" type="noConversion"/>
  </si>
  <si>
    <t>Length m</t>
    <phoneticPr fontId="1" type="noConversion"/>
  </si>
  <si>
    <t>Width m</t>
    <phoneticPr fontId="1" type="noConversion"/>
  </si>
  <si>
    <t>Height m</t>
    <phoneticPr fontId="1" type="noConversion"/>
  </si>
  <si>
    <t>Volume m3</t>
    <phoneticPr fontId="1" type="noConversion"/>
  </si>
  <si>
    <t>Package type</t>
    <phoneticPr fontId="1" type="noConversion"/>
  </si>
  <si>
    <t>Gross weight kg</t>
    <phoneticPr fontId="1" type="noConversion"/>
  </si>
  <si>
    <t>Items q'ty</t>
    <phoneticPr fontId="1" type="noConversion"/>
  </si>
  <si>
    <t>Total</t>
    <phoneticPr fontId="1" type="noConversion"/>
  </si>
  <si>
    <t>Order status</t>
    <phoneticPr fontId="1" type="noConversion"/>
  </si>
  <si>
    <t>Ready for pick-up</t>
    <phoneticPr fontId="1" type="noConversion"/>
  </si>
  <si>
    <t>Cartons</t>
    <phoneticPr fontId="1" type="noConversion"/>
  </si>
  <si>
    <t>Address for pick-up</t>
    <phoneticPr fontId="1" type="noConversion"/>
  </si>
  <si>
    <t xml:space="preserve">Heating element </t>
    <phoneticPr fontId="1" type="noConversion"/>
  </si>
  <si>
    <t>Net weight kg</t>
    <phoneticPr fontId="1" type="noConversion"/>
  </si>
  <si>
    <t>Tender No.</t>
    <phoneticPr fontId="1" type="noConversion"/>
  </si>
  <si>
    <t>Amount $</t>
    <phoneticPr fontId="1" type="noConversion"/>
  </si>
  <si>
    <t>Balance to be paid $</t>
    <phoneticPr fontId="1" type="noConversion"/>
  </si>
  <si>
    <t>Packing List</t>
    <phoneticPr fontId="1" type="noConversion"/>
  </si>
  <si>
    <t>Done</t>
    <phoneticPr fontId="1" type="noConversion"/>
  </si>
  <si>
    <t>Mojiao Community, Highland Street, Dianbai District, Maoming city, Guangdong Province</t>
    <phoneticPr fontId="1" type="noConversion"/>
  </si>
  <si>
    <t xml:space="preserve">SBL goods for pick-up.   SELLBUY </t>
    <phoneticPr fontId="1" type="noConversion"/>
  </si>
  <si>
    <t>Pallet</t>
    <phoneticPr fontId="1" type="noConversion"/>
  </si>
  <si>
    <t>Photos</t>
    <phoneticPr fontId="1" type="noConversion"/>
  </si>
  <si>
    <t>2022BI-0616-03
FCA YANCHENG</t>
    <phoneticPr fontId="1" type="noConversion"/>
  </si>
  <si>
    <t>Done</t>
    <phoneticPr fontId="1" type="noConversion"/>
  </si>
  <si>
    <t>Ventilation pipe</t>
    <phoneticPr fontId="1" type="noConversion"/>
  </si>
  <si>
    <t>3140 m</t>
    <phoneticPr fontId="1" type="noConversion"/>
  </si>
  <si>
    <t>Woven bags</t>
    <phoneticPr fontId="1" type="noConversion"/>
  </si>
  <si>
    <t>Yongxing Center Street, Donggou Town, Funing County, Jiangsu Province</t>
    <phoneticPr fontId="1" type="noConversion"/>
  </si>
  <si>
    <t>342 pcs</t>
    <phoneticPr fontId="1" type="noConversion"/>
  </si>
  <si>
    <t>2022BI-0515-01
FCA MAOMING</t>
    <phoneticPr fontId="1" type="noConversion"/>
  </si>
  <si>
    <t>2022BI-0526-01
FCA CANGZHOU</t>
    <phoneticPr fontId="1" type="noConversion"/>
  </si>
  <si>
    <t>Helical Tensioning Device</t>
    <phoneticPr fontId="1" type="noConversion"/>
  </si>
  <si>
    <t>4 pcs</t>
    <phoneticPr fontId="1" type="noConversion"/>
  </si>
  <si>
    <t>Nude</t>
    <phoneticPr fontId="1" type="noConversion"/>
  </si>
  <si>
    <t>Wuli Kiln, Yanthan County, Cangzhou, Hebei province</t>
    <phoneticPr fontId="1" type="noConversion"/>
  </si>
  <si>
    <t>2022BI-0517-01
FCA XINXIANG/ TAIZHOU/OTHER CITY</t>
    <phoneticPr fontId="1" type="noConversion"/>
  </si>
  <si>
    <t>Hand chain hoist, Connecting link, SLING</t>
    <phoneticPr fontId="1" type="noConversion"/>
  </si>
  <si>
    <t>71 pcs</t>
    <phoneticPr fontId="1" type="noConversion"/>
  </si>
  <si>
    <t>Pallet</t>
    <phoneticPr fontId="1" type="noConversion"/>
  </si>
  <si>
    <t>Dongyao Village, Dongyu Township, Qingyuan County, Baoding City</t>
    <phoneticPr fontId="1" type="noConversion"/>
  </si>
  <si>
    <t>Hook</t>
    <phoneticPr fontId="1" type="noConversion"/>
  </si>
  <si>
    <t>20 pcs</t>
    <phoneticPr fontId="1" type="noConversion"/>
  </si>
  <si>
    <t>Cartons</t>
    <phoneticPr fontId="1" type="noConversion"/>
  </si>
  <si>
    <t>Shijiazhuang city, Hebei province</t>
    <phoneticPr fontId="1" type="noConversion"/>
  </si>
  <si>
    <t>Waiting payment</t>
    <phoneticPr fontId="1" type="noConversion"/>
  </si>
  <si>
    <t>16 pcs</t>
    <phoneticPr fontId="1" type="noConversion"/>
  </si>
  <si>
    <t>No. 80, Xianying neighborhood committee of Xianying Street Office, Rencheng District, Jining City</t>
    <phoneticPr fontId="1" type="noConversion"/>
  </si>
  <si>
    <t>2022BI-0221-03
FCA JINING</t>
    <phoneticPr fontId="1" type="noConversion"/>
  </si>
  <si>
    <t>Paddle</t>
    <phoneticPr fontId="1" type="noConversion"/>
  </si>
  <si>
    <t>Bulb</t>
    <phoneticPr fontId="1" type="noConversion"/>
  </si>
  <si>
    <t>1036 pcs</t>
    <phoneticPr fontId="1" type="noConversion"/>
  </si>
  <si>
    <t>Zhaocun, Yongchang Street, Yongchang Street, Lanxi City, Zhejiang province</t>
    <phoneticPr fontId="1" type="noConversion"/>
  </si>
  <si>
    <t xml:space="preserve">Lightbulb </t>
    <phoneticPr fontId="1" type="noConversion"/>
  </si>
  <si>
    <t>7408 pcs</t>
    <phoneticPr fontId="1" type="noConversion"/>
  </si>
  <si>
    <t>Chenlou Village, Li Ge Town, Yutai County, Jining city, Shandong province</t>
    <phoneticPr fontId="1" type="noConversion"/>
  </si>
  <si>
    <t>Lamp</t>
    <phoneticPr fontId="1" type="noConversion"/>
  </si>
  <si>
    <t>100 pcs</t>
    <phoneticPr fontId="1" type="noConversion"/>
  </si>
  <si>
    <t>30 pcs</t>
    <phoneticPr fontId="1" type="noConversion"/>
  </si>
  <si>
    <t>Ancient Town, Zhongshan City</t>
    <phoneticPr fontId="1" type="noConversion"/>
  </si>
  <si>
    <t>Xuzhou</t>
    <phoneticPr fontId="1" type="noConversion"/>
  </si>
  <si>
    <t>2022BI-0402-02
FCA YIWU/ ZHONGSHAN / JINING /CHANGZHOU</t>
    <phoneticPr fontId="1" type="noConversion"/>
  </si>
  <si>
    <t>13 pcs</t>
    <phoneticPr fontId="1" type="noConversion"/>
  </si>
  <si>
    <t>2022BI-0603-02
FCA BEIJING</t>
    <phoneticPr fontId="1" type="noConversion"/>
  </si>
  <si>
    <t>Switch board</t>
    <phoneticPr fontId="1" type="noConversion"/>
  </si>
  <si>
    <t>2022BI-0617-04
FCA HANGZHOU</t>
    <phoneticPr fontId="1" type="noConversion"/>
  </si>
  <si>
    <t>235 pcs</t>
    <phoneticPr fontId="1" type="noConversion"/>
  </si>
  <si>
    <t>5 pcs</t>
    <phoneticPr fontId="1" type="noConversion"/>
  </si>
  <si>
    <t xml:space="preserve">Clem Relay, </t>
    <phoneticPr fontId="1" type="noConversion"/>
  </si>
  <si>
    <t>Module</t>
    <phoneticPr fontId="1" type="noConversion"/>
  </si>
  <si>
    <t>carton</t>
    <phoneticPr fontId="1" type="noConversion"/>
  </si>
  <si>
    <t>Yuhang district, Hangzhou city</t>
    <phoneticPr fontId="1" type="noConversion"/>
  </si>
  <si>
    <t>Haidian district, Beijing city</t>
    <phoneticPr fontId="1" type="noConversion"/>
  </si>
  <si>
    <t>1565 pcs</t>
    <phoneticPr fontId="1" type="noConversion"/>
  </si>
  <si>
    <t>620 pcs</t>
    <phoneticPr fontId="1" type="noConversion"/>
  </si>
  <si>
    <t>Lamp
4751 pcs</t>
    <phoneticPr fontId="1" type="noConversion"/>
  </si>
  <si>
    <t>2566 pcs</t>
    <phoneticPr fontId="1" type="noConversion"/>
  </si>
  <si>
    <t>Houzhai street, Yiwu city</t>
    <phoneticPr fontId="1" type="noConversion"/>
  </si>
  <si>
    <t>2022BI-0627-03
FCA HANGZHOU</t>
    <phoneticPr fontId="1" type="noConversion"/>
  </si>
  <si>
    <t>Waiting payment</t>
    <phoneticPr fontId="1" type="noConversion"/>
  </si>
  <si>
    <t>2022BI-0610-03
FCA HANDAN</t>
    <phoneticPr fontId="1" type="noConversion"/>
  </si>
  <si>
    <t>Waiting Balance payment</t>
    <phoneticPr fontId="1" type="noConversion"/>
  </si>
  <si>
    <t>Spike Fishplate</t>
    <phoneticPr fontId="1" type="noConversion"/>
  </si>
  <si>
    <t xml:space="preserve">Tie plate </t>
    <phoneticPr fontId="1" type="noConversion"/>
  </si>
  <si>
    <t>8tons +
600pcs</t>
    <phoneticPr fontId="1" type="noConversion"/>
  </si>
  <si>
    <t>1.22tons+
400pcs</t>
    <phoneticPr fontId="1" type="noConversion"/>
  </si>
  <si>
    <t>ton bags+
pallet</t>
    <phoneticPr fontId="1" type="noConversion"/>
  </si>
  <si>
    <t xml:space="preserve">East Luoyang village, Linmingguan Town,  Yongnian District, Handan City </t>
    <phoneticPr fontId="1" type="noConversion"/>
  </si>
  <si>
    <t>No.19, Harmony Street, Economic Development Zone, Handan city</t>
    <phoneticPr fontId="1" type="noConversion"/>
  </si>
  <si>
    <t>12 pcs</t>
    <phoneticPr fontId="1" type="noConversion"/>
  </si>
  <si>
    <t>Yuhang district, Hangzhou city</t>
    <phoneticPr fontId="1" type="noConversion"/>
  </si>
  <si>
    <t>T13028 /
SBL000841</t>
  </si>
  <si>
    <t>T12981/
SBL000779</t>
  </si>
  <si>
    <t>T13025 /
SBL000606</t>
  </si>
  <si>
    <t>T12643 /
SBL000548</t>
  </si>
  <si>
    <t>T12238 /
SBL000254</t>
  </si>
  <si>
    <t>T12054 /SBL000393</t>
  </si>
  <si>
    <t>T12788 /
SBL000658</t>
  </si>
  <si>
    <t>T13270/
SBL000772/
SBL00000914</t>
  </si>
  <si>
    <t>T13344 /
SBL001068</t>
  </si>
  <si>
    <t>T13460/
SBL001108</t>
  </si>
  <si>
    <t>SBL000841, SBL000779, SBL000606, SBL000548, SBL000548, SBL000254, SBL000393, SBL000658, SBL000772, SBL001068, SBL001108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</si>
</sst>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3"/>
      <charset val="134"/>
      <scheme val="minor"/>
    </font>
    <font>
      <b/>
      <sz val="12"/>
      <color theme="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/>
    <xf numFmtId="0" fontId="7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97972</xdr:colOff>
      <xdr:row>3</xdr:row>
      <xdr:rowOff>12337</xdr:rowOff>
    </xdr:from>
    <xdr:to>
      <xdr:col>17</xdr:col>
      <xdr:colOff>1752600</xdr:colOff>
      <xdr:row>3</xdr:row>
      <xdr:rowOff>717459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19918BD4-A82E-79E6-D5BF-2D9BB040A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5115" y="1405708"/>
          <a:ext cx="1654628" cy="708297"/>
        </a:xfrm>
        <a:prstGeom prst="rect">
          <a:avLst/>
        </a:prstGeom>
      </xdr:spPr>
    </xdr:pic>
    <xdr:clientData/>
  </xdr:twoCellAnchor>
  <xdr:twoCellAnchor editAs="oneCell">
    <xdr:from>
      <xdr:col>17</xdr:col>
      <xdr:colOff>161540</xdr:colOff>
      <xdr:row>6</xdr:row>
      <xdr:rowOff>32658</xdr:rowOff>
    </xdr:from>
    <xdr:to>
      <xdr:col>17</xdr:col>
      <xdr:colOff>1134053</xdr:colOff>
      <xdr:row>7</xdr:row>
      <xdr:rowOff>583784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id="{E0C3489E-FBCA-60DE-202A-391006E1F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38054" y="11255829"/>
          <a:ext cx="975688" cy="1233751"/>
        </a:xfrm>
        <a:prstGeom prst="rect">
          <a:avLst/>
        </a:prstGeom>
      </xdr:spPr>
    </xdr:pic>
    <xdr:clientData/>
  </xdr:twoCellAnchor>
  <xdr:twoCellAnchor editAs="oneCell">
    <xdr:from>
      <xdr:col>17</xdr:col>
      <xdr:colOff>1197428</xdr:colOff>
      <xdr:row>6</xdr:row>
      <xdr:rowOff>163286</xdr:rowOff>
    </xdr:from>
    <xdr:to>
      <xdr:col>17</xdr:col>
      <xdr:colOff>3235523</xdr:colOff>
      <xdr:row>7</xdr:row>
      <xdr:rowOff>464787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id="{5111E96D-82E5-AD9B-BF19-C3AA6A373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73942" y="11386457"/>
          <a:ext cx="2038095" cy="990476"/>
        </a:xfrm>
        <a:prstGeom prst="rect">
          <a:avLst/>
        </a:prstGeom>
      </xdr:spPr>
    </xdr:pic>
    <xdr:clientData/>
  </xdr:twoCellAnchor>
  <xdr:twoCellAnchor editAs="oneCell">
    <xdr:from>
      <xdr:col>17</xdr:col>
      <xdr:colOff>43543</xdr:colOff>
      <xdr:row>15</xdr:row>
      <xdr:rowOff>359229</xdr:rowOff>
    </xdr:from>
    <xdr:to>
      <xdr:col>17</xdr:col>
      <xdr:colOff>769711</xdr:colOff>
      <xdr:row>17</xdr:row>
      <xdr:rowOff>542145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15C5E62-E886-992C-F13F-741937FE6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50686" y="9035143"/>
          <a:ext cx="729343" cy="1170341"/>
        </a:xfrm>
        <a:prstGeom prst="rect">
          <a:avLst/>
        </a:prstGeom>
      </xdr:spPr>
    </xdr:pic>
    <xdr:clientData/>
  </xdr:twoCellAnchor>
  <xdr:twoCellAnchor editAs="oneCell">
    <xdr:from>
      <xdr:col>17</xdr:col>
      <xdr:colOff>859972</xdr:colOff>
      <xdr:row>15</xdr:row>
      <xdr:rowOff>326454</xdr:rowOff>
    </xdr:from>
    <xdr:to>
      <xdr:col>17</xdr:col>
      <xdr:colOff>1526423</xdr:colOff>
      <xdr:row>18</xdr:row>
      <xdr:rowOff>2723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8A3608E0-1147-F012-034C-33D52DBEB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467115" y="9002368"/>
          <a:ext cx="666451" cy="1251976"/>
        </a:xfrm>
        <a:prstGeom prst="rect">
          <a:avLst/>
        </a:prstGeom>
      </xdr:spPr>
    </xdr:pic>
    <xdr:clientData/>
  </xdr:twoCellAnchor>
  <xdr:twoCellAnchor editAs="oneCell">
    <xdr:from>
      <xdr:col>17</xdr:col>
      <xdr:colOff>1665515</xdr:colOff>
      <xdr:row>16</xdr:row>
      <xdr:rowOff>130629</xdr:rowOff>
    </xdr:from>
    <xdr:to>
      <xdr:col>17</xdr:col>
      <xdr:colOff>2621071</xdr:colOff>
      <xdr:row>17</xdr:row>
      <xdr:rowOff>237129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FAB49B5C-397A-AB19-18E6-DA04A2866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72658" y="9176658"/>
          <a:ext cx="952381" cy="723810"/>
        </a:xfrm>
        <a:prstGeom prst="rect">
          <a:avLst/>
        </a:prstGeom>
      </xdr:spPr>
    </xdr:pic>
    <xdr:clientData/>
  </xdr:twoCellAnchor>
  <xdr:twoCellAnchor editAs="oneCell">
    <xdr:from>
      <xdr:col>17</xdr:col>
      <xdr:colOff>2220686</xdr:colOff>
      <xdr:row>11</xdr:row>
      <xdr:rowOff>21772</xdr:rowOff>
    </xdr:from>
    <xdr:to>
      <xdr:col>17</xdr:col>
      <xdr:colOff>3334591</xdr:colOff>
      <xdr:row>15</xdr:row>
      <xdr:rowOff>0</xdr:rowOff>
    </xdr:to>
    <xdr:pic>
      <xdr:nvPicPr>
        <xdr:cNvPr id="23" name="图片 22">
          <a:extLst>
            <a:ext uri="{FF2B5EF4-FFF2-40B4-BE49-F238E27FC236}">
              <a16:creationId xmlns:a16="http://schemas.microsoft.com/office/drawing/2014/main" id="{28997DC7-67E7-43E7-DB12-198F3692F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827829" y="7217229"/>
          <a:ext cx="1113905" cy="1458685"/>
        </a:xfrm>
        <a:prstGeom prst="rect">
          <a:avLst/>
        </a:prstGeom>
      </xdr:spPr>
    </xdr:pic>
    <xdr:clientData/>
  </xdr:twoCellAnchor>
  <xdr:twoCellAnchor editAs="oneCell">
    <xdr:from>
      <xdr:col>17</xdr:col>
      <xdr:colOff>206829</xdr:colOff>
      <xdr:row>11</xdr:row>
      <xdr:rowOff>152401</xdr:rowOff>
    </xdr:from>
    <xdr:to>
      <xdr:col>17</xdr:col>
      <xdr:colOff>2016353</xdr:colOff>
      <xdr:row>13</xdr:row>
      <xdr:rowOff>307410</xdr:rowOff>
    </xdr:to>
    <xdr:pic>
      <xdr:nvPicPr>
        <xdr:cNvPr id="29" name="图片 28">
          <a:extLst>
            <a:ext uri="{FF2B5EF4-FFF2-40B4-BE49-F238E27FC236}">
              <a16:creationId xmlns:a16="http://schemas.microsoft.com/office/drawing/2014/main" id="{A26A441F-8148-E8D0-CABC-2B1EF80B1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813972" y="7347858"/>
          <a:ext cx="1809524" cy="895238"/>
        </a:xfrm>
        <a:prstGeom prst="rect">
          <a:avLst/>
        </a:prstGeom>
      </xdr:spPr>
    </xdr:pic>
    <xdr:clientData/>
  </xdr:twoCellAnchor>
  <xdr:twoCellAnchor editAs="oneCell">
    <xdr:from>
      <xdr:col>17</xdr:col>
      <xdr:colOff>141514</xdr:colOff>
      <xdr:row>9</xdr:row>
      <xdr:rowOff>10886</xdr:rowOff>
    </xdr:from>
    <xdr:to>
      <xdr:col>17</xdr:col>
      <xdr:colOff>1523027</xdr:colOff>
      <xdr:row>10</xdr:row>
      <xdr:rowOff>511629</xdr:rowOff>
    </xdr:to>
    <xdr:pic>
      <xdr:nvPicPr>
        <xdr:cNvPr id="30" name="图片 29">
          <a:extLst>
            <a:ext uri="{FF2B5EF4-FFF2-40B4-BE49-F238E27FC236}">
              <a16:creationId xmlns:a16="http://schemas.microsoft.com/office/drawing/2014/main" id="{ECFBC491-78FE-2FE9-EACF-7E56CF877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748657" y="5965372"/>
          <a:ext cx="1381513" cy="1121228"/>
        </a:xfrm>
        <a:prstGeom prst="rect">
          <a:avLst/>
        </a:prstGeom>
      </xdr:spPr>
    </xdr:pic>
    <xdr:clientData/>
  </xdr:twoCellAnchor>
  <xdr:twoCellAnchor editAs="oneCell">
    <xdr:from>
      <xdr:col>17</xdr:col>
      <xdr:colOff>130629</xdr:colOff>
      <xdr:row>4</xdr:row>
      <xdr:rowOff>32658</xdr:rowOff>
    </xdr:from>
    <xdr:to>
      <xdr:col>17</xdr:col>
      <xdr:colOff>1287690</xdr:colOff>
      <xdr:row>4</xdr:row>
      <xdr:rowOff>764390</xdr:rowOff>
    </xdr:to>
    <xdr:pic>
      <xdr:nvPicPr>
        <xdr:cNvPr id="31" name="图片 30">
          <a:extLst>
            <a:ext uri="{FF2B5EF4-FFF2-40B4-BE49-F238E27FC236}">
              <a16:creationId xmlns:a16="http://schemas.microsoft.com/office/drawing/2014/main" id="{7E7BDEDE-3C18-38DE-11EA-854418CC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737772" y="2177144"/>
          <a:ext cx="1153886" cy="731732"/>
        </a:xfrm>
        <a:prstGeom prst="rect">
          <a:avLst/>
        </a:prstGeom>
      </xdr:spPr>
    </xdr:pic>
    <xdr:clientData/>
  </xdr:twoCellAnchor>
  <xdr:twoCellAnchor editAs="oneCell">
    <xdr:from>
      <xdr:col>17</xdr:col>
      <xdr:colOff>97972</xdr:colOff>
      <xdr:row>8</xdr:row>
      <xdr:rowOff>0</xdr:rowOff>
    </xdr:from>
    <xdr:to>
      <xdr:col>17</xdr:col>
      <xdr:colOff>1475046</xdr:colOff>
      <xdr:row>8</xdr:row>
      <xdr:rowOff>1135289</xdr:rowOff>
    </xdr:to>
    <xdr:pic>
      <xdr:nvPicPr>
        <xdr:cNvPr id="32" name="图片 31">
          <a:extLst>
            <a:ext uri="{FF2B5EF4-FFF2-40B4-BE49-F238E27FC236}">
              <a16:creationId xmlns:a16="http://schemas.microsoft.com/office/drawing/2014/main" id="{5E9FA938-4A6D-E7B9-DCDF-EDE1BE1C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705115" y="4800600"/>
          <a:ext cx="1380249" cy="1132114"/>
        </a:xfrm>
        <a:prstGeom prst="rect">
          <a:avLst/>
        </a:prstGeom>
      </xdr:spPr>
    </xdr:pic>
    <xdr:clientData/>
  </xdr:twoCellAnchor>
  <xdr:twoCellAnchor editAs="oneCell">
    <xdr:from>
      <xdr:col>17</xdr:col>
      <xdr:colOff>97972</xdr:colOff>
      <xdr:row>20</xdr:row>
      <xdr:rowOff>43543</xdr:rowOff>
    </xdr:from>
    <xdr:to>
      <xdr:col>17</xdr:col>
      <xdr:colOff>1440090</xdr:colOff>
      <xdr:row>20</xdr:row>
      <xdr:rowOff>1000399</xdr:rowOff>
    </xdr:to>
    <xdr:pic>
      <xdr:nvPicPr>
        <xdr:cNvPr id="33" name="图片 32">
          <a:extLst>
            <a:ext uri="{FF2B5EF4-FFF2-40B4-BE49-F238E27FC236}">
              <a16:creationId xmlns:a16="http://schemas.microsoft.com/office/drawing/2014/main" id="{1578CC7E-2259-6B99-E864-FBF2690DD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705115" y="10994572"/>
          <a:ext cx="1338943" cy="953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topLeftCell="A9" zoomScale="70" zoomScaleNormal="70" zoomScalePageLayoutView="85" workbookViewId="0">
      <selection activeCell="B32" sqref="B32"/>
    </sheetView>
  </sheetViews>
  <sheetFormatPr defaultColWidth="8.6328125" defaultRowHeight="14.5"/>
  <cols>
    <col min="1" max="1" width="5" customWidth="1"/>
    <col min="2" max="2" width="13" customWidth="1"/>
    <col min="3" max="3" width="17.6328125" style="3" customWidth="1"/>
    <col min="4" max="4" width="6.453125" style="3" customWidth="1"/>
    <col min="5" max="5" width="10.1796875" style="3" customWidth="1"/>
    <col min="6" max="6" width="12.6328125" customWidth="1"/>
    <col min="7" max="7" width="10.1796875" customWidth="1"/>
    <col min="8" max="8" width="11.453125" customWidth="1"/>
    <col min="9" max="9" width="9.36328125" customWidth="1"/>
    <col min="10" max="10" width="7.6328125" customWidth="1"/>
    <col min="11" max="11" width="7" customWidth="1"/>
    <col min="12" max="12" width="7.90625" customWidth="1"/>
    <col min="13" max="13" width="11.1796875" customWidth="1"/>
    <col min="14" max="14" width="9.36328125" style="4" customWidth="1"/>
    <col min="15" max="15" width="11.08984375" customWidth="1"/>
    <col min="16" max="16" width="18.453125" customWidth="1"/>
    <col min="17" max="17" width="29.6328125" customWidth="1"/>
    <col min="18" max="18" width="71.6328125" style="23" customWidth="1"/>
    <col min="19" max="19" width="25.81640625" customWidth="1"/>
  </cols>
  <sheetData>
    <row r="1" spans="1:18" s="4" customFormat="1" ht="30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3"/>
    </row>
    <row r="2" spans="1:18" ht="32" customHeight="1">
      <c r="A2" s="45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4"/>
    </row>
    <row r="3" spans="1:18" s="2" customFormat="1" ht="48" customHeight="1">
      <c r="A3" s="5" t="s">
        <v>0</v>
      </c>
      <c r="B3" s="5" t="s">
        <v>18</v>
      </c>
      <c r="C3" s="1" t="s">
        <v>1</v>
      </c>
      <c r="D3" s="10" t="s">
        <v>19</v>
      </c>
      <c r="E3" s="10" t="s">
        <v>20</v>
      </c>
      <c r="F3" s="10" t="s">
        <v>2</v>
      </c>
      <c r="G3" s="10" t="s">
        <v>10</v>
      </c>
      <c r="H3" s="10" t="s">
        <v>8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  <c r="N3" s="9" t="s">
        <v>17</v>
      </c>
      <c r="O3" s="1" t="s">
        <v>9</v>
      </c>
      <c r="P3" s="1" t="s">
        <v>12</v>
      </c>
      <c r="Q3" s="12" t="s">
        <v>15</v>
      </c>
      <c r="R3" s="25" t="s">
        <v>26</v>
      </c>
    </row>
    <row r="4" spans="1:18" s="37" customFormat="1" ht="59.4" customHeight="1">
      <c r="A4" s="31">
        <v>4</v>
      </c>
      <c r="B4" s="18" t="s">
        <v>95</v>
      </c>
      <c r="C4" s="16" t="s">
        <v>27</v>
      </c>
      <c r="D4" s="32"/>
      <c r="E4" s="16" t="s">
        <v>22</v>
      </c>
      <c r="F4" s="16" t="s">
        <v>29</v>
      </c>
      <c r="G4" s="16" t="s">
        <v>30</v>
      </c>
      <c r="H4" s="16" t="s">
        <v>31</v>
      </c>
      <c r="I4" s="34">
        <v>63</v>
      </c>
      <c r="J4" s="34">
        <v>0.85</v>
      </c>
      <c r="K4" s="34">
        <v>0.63</v>
      </c>
      <c r="L4" s="34">
        <v>0.18</v>
      </c>
      <c r="M4" s="25">
        <f t="shared" ref="M4:M9" si="0">J4*K4*L4*I4</f>
        <v>6.0725699999999989</v>
      </c>
      <c r="N4" s="34">
        <v>3440</v>
      </c>
      <c r="O4" s="34">
        <v>3460</v>
      </c>
      <c r="P4" s="5" t="s">
        <v>13</v>
      </c>
      <c r="Q4" s="36" t="s">
        <v>32</v>
      </c>
      <c r="R4" s="31"/>
    </row>
    <row r="5" spans="1:18" s="4" customFormat="1" ht="64.75" customHeight="1">
      <c r="A5" s="28">
        <v>5</v>
      </c>
      <c r="B5" s="18" t="s">
        <v>96</v>
      </c>
      <c r="C5" s="18" t="s">
        <v>34</v>
      </c>
      <c r="D5" s="32"/>
      <c r="E5" s="29" t="s">
        <v>28</v>
      </c>
      <c r="F5" s="16" t="s">
        <v>16</v>
      </c>
      <c r="G5" s="15" t="s">
        <v>33</v>
      </c>
      <c r="H5" s="26" t="s">
        <v>14</v>
      </c>
      <c r="I5" s="15">
        <v>11</v>
      </c>
      <c r="J5" s="15">
        <v>0.55000000000000004</v>
      </c>
      <c r="K5" s="15">
        <v>0.35</v>
      </c>
      <c r="L5" s="15">
        <v>0.3</v>
      </c>
      <c r="M5" s="18">
        <v>0.46</v>
      </c>
      <c r="N5" s="18">
        <v>240</v>
      </c>
      <c r="O5" s="19">
        <v>252</v>
      </c>
      <c r="P5" s="5" t="s">
        <v>13</v>
      </c>
      <c r="Q5" s="30" t="s">
        <v>23</v>
      </c>
      <c r="R5" s="26"/>
    </row>
    <row r="6" spans="1:18" s="4" customFormat="1" ht="42.65" customHeight="1">
      <c r="A6" s="25">
        <v>6</v>
      </c>
      <c r="B6" s="18" t="s">
        <v>97</v>
      </c>
      <c r="C6" s="18" t="s">
        <v>35</v>
      </c>
      <c r="D6" s="18"/>
      <c r="E6" s="18" t="s">
        <v>28</v>
      </c>
      <c r="F6" s="18" t="s">
        <v>36</v>
      </c>
      <c r="G6" s="18" t="s">
        <v>37</v>
      </c>
      <c r="H6" s="26" t="s">
        <v>38</v>
      </c>
      <c r="I6" s="15">
        <v>4</v>
      </c>
      <c r="J6" s="15">
        <v>1.3</v>
      </c>
      <c r="K6" s="15">
        <v>0.5</v>
      </c>
      <c r="L6" s="15">
        <v>1.1599999999999999</v>
      </c>
      <c r="M6" s="18">
        <f t="shared" si="0"/>
        <v>3.016</v>
      </c>
      <c r="N6" s="18">
        <v>800</v>
      </c>
      <c r="O6" s="19">
        <v>800</v>
      </c>
      <c r="P6" s="5" t="s">
        <v>13</v>
      </c>
      <c r="Q6" s="13" t="s">
        <v>39</v>
      </c>
      <c r="R6" s="25"/>
    </row>
    <row r="7" spans="1:18" s="4" customFormat="1" ht="54" customHeight="1">
      <c r="A7" s="54">
        <v>7</v>
      </c>
      <c r="B7" s="48" t="s">
        <v>98</v>
      </c>
      <c r="C7" s="48" t="s">
        <v>40</v>
      </c>
      <c r="D7" s="48"/>
      <c r="E7" s="48" t="s">
        <v>22</v>
      </c>
      <c r="F7" s="18" t="s">
        <v>41</v>
      </c>
      <c r="G7" s="18" t="s">
        <v>42</v>
      </c>
      <c r="H7" s="18" t="s">
        <v>43</v>
      </c>
      <c r="I7" s="18">
        <v>1</v>
      </c>
      <c r="J7" s="15">
        <v>0.8</v>
      </c>
      <c r="K7" s="15">
        <v>0.7</v>
      </c>
      <c r="L7" s="15">
        <v>0.5</v>
      </c>
      <c r="M7" s="25">
        <f t="shared" si="0"/>
        <v>0.27999999999999997</v>
      </c>
      <c r="N7" s="25">
        <v>190</v>
      </c>
      <c r="O7" s="15">
        <v>200</v>
      </c>
      <c r="P7" s="5" t="s">
        <v>13</v>
      </c>
      <c r="Q7" s="13" t="s">
        <v>44</v>
      </c>
      <c r="R7" s="26"/>
    </row>
    <row r="8" spans="1:18" s="37" customFormat="1" ht="46.75" customHeight="1">
      <c r="A8" s="55"/>
      <c r="B8" s="49"/>
      <c r="C8" s="49"/>
      <c r="D8" s="49"/>
      <c r="E8" s="49"/>
      <c r="F8" s="18" t="s">
        <v>45</v>
      </c>
      <c r="G8" s="18" t="s">
        <v>46</v>
      </c>
      <c r="H8" s="18" t="s">
        <v>47</v>
      </c>
      <c r="I8" s="18">
        <v>6</v>
      </c>
      <c r="J8" s="34">
        <v>0.4</v>
      </c>
      <c r="K8" s="34">
        <v>0.27</v>
      </c>
      <c r="L8" s="34">
        <v>0.2</v>
      </c>
      <c r="M8" s="34">
        <f t="shared" si="0"/>
        <v>0.12960000000000002</v>
      </c>
      <c r="N8" s="34">
        <v>115</v>
      </c>
      <c r="O8" s="34">
        <v>120</v>
      </c>
      <c r="P8" s="5" t="s">
        <v>13</v>
      </c>
      <c r="Q8" s="36" t="s">
        <v>48</v>
      </c>
      <c r="R8" s="31"/>
    </row>
    <row r="9" spans="1:18" s="4" customFormat="1" ht="90.65" customHeight="1">
      <c r="A9" s="25">
        <v>8</v>
      </c>
      <c r="B9" s="18" t="s">
        <v>99</v>
      </c>
      <c r="C9" s="18" t="s">
        <v>52</v>
      </c>
      <c r="D9" s="18"/>
      <c r="E9" s="18" t="s">
        <v>49</v>
      </c>
      <c r="F9" s="18" t="s">
        <v>53</v>
      </c>
      <c r="G9" s="18" t="s">
        <v>50</v>
      </c>
      <c r="H9" s="18" t="s">
        <v>43</v>
      </c>
      <c r="I9" s="15">
        <v>1</v>
      </c>
      <c r="J9" s="15">
        <v>0.8</v>
      </c>
      <c r="K9" s="15">
        <v>0.4</v>
      </c>
      <c r="L9" s="15">
        <v>0.45</v>
      </c>
      <c r="M9" s="25">
        <f t="shared" si="0"/>
        <v>0.14400000000000004</v>
      </c>
      <c r="N9" s="34">
        <v>115</v>
      </c>
      <c r="O9" s="34">
        <v>120</v>
      </c>
      <c r="P9" s="5" t="s">
        <v>13</v>
      </c>
      <c r="Q9" s="21" t="s">
        <v>51</v>
      </c>
      <c r="R9" s="26"/>
    </row>
    <row r="10" spans="1:18" s="4" customFormat="1" ht="48.65" customHeight="1">
      <c r="A10" s="54">
        <v>9</v>
      </c>
      <c r="B10" s="59" t="s">
        <v>100</v>
      </c>
      <c r="C10" s="59" t="s">
        <v>65</v>
      </c>
      <c r="D10" s="56"/>
      <c r="E10" s="48" t="s">
        <v>49</v>
      </c>
      <c r="F10" s="16" t="s">
        <v>54</v>
      </c>
      <c r="G10" s="15" t="s">
        <v>55</v>
      </c>
      <c r="H10" s="26" t="s">
        <v>14</v>
      </c>
      <c r="I10" s="15">
        <v>99</v>
      </c>
      <c r="J10" s="15">
        <v>0.57999999999999996</v>
      </c>
      <c r="K10" s="15">
        <v>0.38</v>
      </c>
      <c r="L10" s="15">
        <v>0.28000000000000003</v>
      </c>
      <c r="M10" s="18">
        <v>3.84</v>
      </c>
      <c r="N10" s="18">
        <v>300</v>
      </c>
      <c r="O10" s="19">
        <v>338</v>
      </c>
      <c r="P10" s="5" t="s">
        <v>13</v>
      </c>
      <c r="Q10" s="13" t="s">
        <v>56</v>
      </c>
      <c r="R10" s="25"/>
    </row>
    <row r="11" spans="1:18" s="4" customFormat="1" ht="48.65" customHeight="1">
      <c r="A11" s="62"/>
      <c r="B11" s="60"/>
      <c r="C11" s="60"/>
      <c r="D11" s="63"/>
      <c r="E11" s="58"/>
      <c r="F11" s="16" t="s">
        <v>57</v>
      </c>
      <c r="G11" s="15" t="s">
        <v>58</v>
      </c>
      <c r="H11" s="26" t="s">
        <v>14</v>
      </c>
      <c r="I11" s="15">
        <v>74</v>
      </c>
      <c r="J11" s="15">
        <v>0.56000000000000005</v>
      </c>
      <c r="K11" s="15">
        <v>0.27</v>
      </c>
      <c r="L11" s="15">
        <v>0.25</v>
      </c>
      <c r="M11" s="18">
        <v>2.5</v>
      </c>
      <c r="N11" s="18">
        <v>240</v>
      </c>
      <c r="O11" s="19">
        <v>259</v>
      </c>
      <c r="P11" s="5" t="s">
        <v>13</v>
      </c>
      <c r="Q11" s="13" t="s">
        <v>59</v>
      </c>
      <c r="R11" s="25"/>
    </row>
    <row r="12" spans="1:18" s="4" customFormat="1" ht="29.4" customHeight="1">
      <c r="A12" s="62"/>
      <c r="B12" s="60"/>
      <c r="C12" s="60"/>
      <c r="D12" s="63"/>
      <c r="E12" s="58"/>
      <c r="F12" s="59" t="s">
        <v>79</v>
      </c>
      <c r="G12" s="42" t="s">
        <v>77</v>
      </c>
      <c r="H12" s="26" t="s">
        <v>14</v>
      </c>
      <c r="I12" s="15">
        <v>52</v>
      </c>
      <c r="J12" s="15">
        <v>0.63</v>
      </c>
      <c r="K12" s="15">
        <v>0.23</v>
      </c>
      <c r="L12" s="15">
        <v>0.2</v>
      </c>
      <c r="M12" s="40">
        <f t="shared" ref="M12:M14" si="1">J12*K12*L12*I12</f>
        <v>1.5069600000000001</v>
      </c>
      <c r="N12" s="18">
        <v>160</v>
      </c>
      <c r="O12" s="19">
        <v>177</v>
      </c>
      <c r="P12" s="5" t="s">
        <v>13</v>
      </c>
      <c r="Q12" s="64" t="s">
        <v>81</v>
      </c>
      <c r="R12" s="25"/>
    </row>
    <row r="13" spans="1:18" s="4" customFormat="1" ht="29.4" customHeight="1">
      <c r="A13" s="62"/>
      <c r="B13" s="60"/>
      <c r="C13" s="60"/>
      <c r="D13" s="63"/>
      <c r="E13" s="58"/>
      <c r="F13" s="60"/>
      <c r="G13" s="15" t="s">
        <v>78</v>
      </c>
      <c r="H13" s="41" t="s">
        <v>14</v>
      </c>
      <c r="I13" s="15">
        <v>21</v>
      </c>
      <c r="J13" s="15">
        <v>1.24</v>
      </c>
      <c r="K13" s="15">
        <v>0.21</v>
      </c>
      <c r="L13" s="15">
        <v>0.17</v>
      </c>
      <c r="M13" s="40">
        <f t="shared" si="1"/>
        <v>0.9296279999999999</v>
      </c>
      <c r="N13" s="18">
        <v>112</v>
      </c>
      <c r="O13" s="19">
        <v>126</v>
      </c>
      <c r="P13" s="5" t="s">
        <v>13</v>
      </c>
      <c r="Q13" s="65"/>
      <c r="R13" s="40"/>
    </row>
    <row r="14" spans="1:18" s="4" customFormat="1" ht="29.4" customHeight="1">
      <c r="A14" s="62"/>
      <c r="B14" s="60"/>
      <c r="C14" s="60"/>
      <c r="D14" s="63"/>
      <c r="E14" s="58"/>
      <c r="F14" s="61"/>
      <c r="G14" s="15" t="s">
        <v>80</v>
      </c>
      <c r="H14" s="41" t="s">
        <v>14</v>
      </c>
      <c r="I14" s="15">
        <v>26</v>
      </c>
      <c r="J14" s="15">
        <v>0.62</v>
      </c>
      <c r="K14" s="15">
        <v>0.32</v>
      </c>
      <c r="L14" s="15">
        <v>0.23</v>
      </c>
      <c r="M14" s="40">
        <f t="shared" si="1"/>
        <v>1.1864319999999999</v>
      </c>
      <c r="N14" s="18">
        <v>148</v>
      </c>
      <c r="O14" s="19">
        <v>154</v>
      </c>
      <c r="P14" s="5" t="s">
        <v>13</v>
      </c>
      <c r="Q14" s="66"/>
      <c r="R14" s="40"/>
    </row>
    <row r="15" spans="1:18" s="4" customFormat="1" ht="29.4" customHeight="1">
      <c r="A15" s="62"/>
      <c r="B15" s="60"/>
      <c r="C15" s="60"/>
      <c r="D15" s="63"/>
      <c r="E15" s="58"/>
      <c r="F15" s="16" t="s">
        <v>60</v>
      </c>
      <c r="G15" s="15" t="s">
        <v>61</v>
      </c>
      <c r="H15" s="26" t="s">
        <v>14</v>
      </c>
      <c r="I15" s="15">
        <v>20</v>
      </c>
      <c r="J15" s="15">
        <v>0.56000000000000005</v>
      </c>
      <c r="K15" s="15">
        <v>0.26</v>
      </c>
      <c r="L15" s="15">
        <v>0.45</v>
      </c>
      <c r="M15" s="25">
        <f t="shared" ref="M15:M22" si="2">J15*K15*L15*I15</f>
        <v>1.3104000000000002</v>
      </c>
      <c r="N15" s="18">
        <v>290</v>
      </c>
      <c r="O15" s="19">
        <v>300</v>
      </c>
      <c r="P15" s="5" t="s">
        <v>13</v>
      </c>
      <c r="Q15" s="13" t="s">
        <v>63</v>
      </c>
      <c r="R15" s="25"/>
    </row>
    <row r="16" spans="1:18" s="37" customFormat="1" ht="28.75" customHeight="1">
      <c r="A16" s="55"/>
      <c r="B16" s="61"/>
      <c r="C16" s="61"/>
      <c r="D16" s="57"/>
      <c r="E16" s="49"/>
      <c r="F16" s="31" t="s">
        <v>60</v>
      </c>
      <c r="G16" s="31" t="s">
        <v>62</v>
      </c>
      <c r="H16" s="31" t="s">
        <v>47</v>
      </c>
      <c r="I16" s="34">
        <v>3</v>
      </c>
      <c r="J16" s="34">
        <v>0.72</v>
      </c>
      <c r="K16" s="34">
        <v>0.36</v>
      </c>
      <c r="L16" s="34">
        <v>0.36</v>
      </c>
      <c r="M16" s="25">
        <f t="shared" si="2"/>
        <v>0.27993599999999996</v>
      </c>
      <c r="N16" s="34">
        <v>20</v>
      </c>
      <c r="O16" s="34">
        <v>21</v>
      </c>
      <c r="P16" s="5" t="s">
        <v>13</v>
      </c>
      <c r="Q16" s="36" t="s">
        <v>64</v>
      </c>
      <c r="R16" s="31"/>
    </row>
    <row r="17" spans="1:18" s="37" customFormat="1" ht="48.65" customHeight="1">
      <c r="A17" s="48">
        <v>10</v>
      </c>
      <c r="B17" s="48" t="s">
        <v>101</v>
      </c>
      <c r="C17" s="48" t="s">
        <v>84</v>
      </c>
      <c r="D17" s="48"/>
      <c r="E17" s="48" t="s">
        <v>85</v>
      </c>
      <c r="F17" s="18" t="s">
        <v>86</v>
      </c>
      <c r="G17" s="18" t="s">
        <v>88</v>
      </c>
      <c r="H17" s="18" t="s">
        <v>90</v>
      </c>
      <c r="I17" s="34">
        <v>6</v>
      </c>
      <c r="J17" s="34">
        <v>1.1000000000000001</v>
      </c>
      <c r="K17" s="34">
        <v>1</v>
      </c>
      <c r="L17" s="34">
        <v>1</v>
      </c>
      <c r="M17" s="40">
        <f t="shared" si="2"/>
        <v>6.6000000000000005</v>
      </c>
      <c r="N17" s="34">
        <v>8800</v>
      </c>
      <c r="O17" s="34">
        <v>8850</v>
      </c>
      <c r="P17" s="5" t="s">
        <v>13</v>
      </c>
      <c r="Q17" s="44" t="s">
        <v>91</v>
      </c>
      <c r="R17" s="31"/>
    </row>
    <row r="18" spans="1:18" s="4" customFormat="1" ht="46.75" customHeight="1">
      <c r="A18" s="49"/>
      <c r="B18" s="49"/>
      <c r="C18" s="49"/>
      <c r="D18" s="49"/>
      <c r="E18" s="49"/>
      <c r="F18" s="16" t="s">
        <v>87</v>
      </c>
      <c r="G18" s="15" t="s">
        <v>89</v>
      </c>
      <c r="H18" s="16" t="s">
        <v>25</v>
      </c>
      <c r="I18" s="15">
        <v>1</v>
      </c>
      <c r="J18" s="15">
        <v>1.2</v>
      </c>
      <c r="K18" s="15">
        <v>1.1000000000000001</v>
      </c>
      <c r="L18" s="15">
        <v>1</v>
      </c>
      <c r="M18" s="40">
        <f t="shared" si="2"/>
        <v>1.32</v>
      </c>
      <c r="N18" s="40">
        <v>1820</v>
      </c>
      <c r="O18" s="15">
        <v>1850</v>
      </c>
      <c r="P18" s="5" t="s">
        <v>13</v>
      </c>
      <c r="Q18" s="21" t="s">
        <v>92</v>
      </c>
      <c r="R18" s="41"/>
    </row>
    <row r="19" spans="1:18" s="37" customFormat="1" ht="28.75" customHeight="1">
      <c r="A19" s="39"/>
      <c r="B19" s="38"/>
      <c r="C19" s="38"/>
      <c r="D19" s="38"/>
      <c r="E19" s="38"/>
      <c r="F19" s="31"/>
      <c r="G19" s="31"/>
      <c r="H19" s="31"/>
      <c r="I19" s="34"/>
      <c r="J19" s="34"/>
      <c r="K19" s="34"/>
      <c r="L19" s="34"/>
      <c r="M19" s="40"/>
      <c r="N19" s="34"/>
      <c r="O19" s="34"/>
      <c r="P19" s="5"/>
      <c r="Q19" s="44"/>
      <c r="R19" s="31"/>
    </row>
    <row r="20" spans="1:18" s="4" customFormat="1" ht="25.25" customHeight="1">
      <c r="A20" s="28"/>
      <c r="B20" s="27"/>
      <c r="C20" s="16"/>
      <c r="D20" s="29"/>
      <c r="E20" s="29"/>
      <c r="F20" s="16"/>
      <c r="G20" s="15"/>
      <c r="H20" s="16"/>
      <c r="I20" s="15"/>
      <c r="J20" s="15"/>
      <c r="K20" s="15"/>
      <c r="L20" s="15"/>
      <c r="M20" s="25"/>
      <c r="N20" s="25"/>
      <c r="O20" s="15"/>
      <c r="P20" s="5"/>
      <c r="Q20" s="21"/>
      <c r="R20" s="26"/>
    </row>
    <row r="21" spans="1:18" s="4" customFormat="1" ht="79.75" customHeight="1">
      <c r="A21" s="18">
        <v>11</v>
      </c>
      <c r="B21" s="18" t="s">
        <v>102</v>
      </c>
      <c r="C21" s="18" t="s">
        <v>67</v>
      </c>
      <c r="D21" s="18"/>
      <c r="E21" s="18" t="s">
        <v>28</v>
      </c>
      <c r="F21" s="18" t="s">
        <v>68</v>
      </c>
      <c r="G21" s="18" t="s">
        <v>66</v>
      </c>
      <c r="H21" s="18" t="s">
        <v>47</v>
      </c>
      <c r="I21" s="18">
        <v>3</v>
      </c>
      <c r="J21" s="18">
        <v>0.5</v>
      </c>
      <c r="K21" s="18">
        <v>0.5</v>
      </c>
      <c r="L21" s="18">
        <v>0.4</v>
      </c>
      <c r="M21" s="25">
        <f t="shared" si="2"/>
        <v>0.30000000000000004</v>
      </c>
      <c r="N21" s="18">
        <v>46</v>
      </c>
      <c r="O21" s="18">
        <v>48</v>
      </c>
      <c r="P21" s="5" t="s">
        <v>13</v>
      </c>
      <c r="Q21" s="18" t="s">
        <v>76</v>
      </c>
      <c r="R21" s="25"/>
    </row>
    <row r="22" spans="1:18" s="4" customFormat="1" ht="34.75" customHeight="1">
      <c r="A22" s="48">
        <v>12</v>
      </c>
      <c r="B22" s="48" t="s">
        <v>103</v>
      </c>
      <c r="C22" s="48" t="s">
        <v>69</v>
      </c>
      <c r="D22" s="48"/>
      <c r="E22" s="48" t="s">
        <v>22</v>
      </c>
      <c r="F22" s="18" t="s">
        <v>72</v>
      </c>
      <c r="G22" s="18" t="s">
        <v>70</v>
      </c>
      <c r="H22" s="18" t="s">
        <v>47</v>
      </c>
      <c r="I22" s="18">
        <v>1</v>
      </c>
      <c r="J22" s="18">
        <v>0.4</v>
      </c>
      <c r="K22" s="18">
        <v>0.21</v>
      </c>
      <c r="L22" s="18">
        <v>0.3</v>
      </c>
      <c r="M22" s="43">
        <f t="shared" si="2"/>
        <v>2.52E-2</v>
      </c>
      <c r="N22" s="18">
        <v>11</v>
      </c>
      <c r="O22" s="18">
        <v>12</v>
      </c>
      <c r="P22" s="5" t="s">
        <v>13</v>
      </c>
      <c r="Q22" s="52" t="s">
        <v>75</v>
      </c>
      <c r="R22" s="26"/>
    </row>
    <row r="23" spans="1:18" s="4" customFormat="1" ht="30.65" customHeight="1">
      <c r="A23" s="49"/>
      <c r="B23" s="49"/>
      <c r="C23" s="49"/>
      <c r="D23" s="49"/>
      <c r="E23" s="49"/>
      <c r="F23" s="16" t="s">
        <v>73</v>
      </c>
      <c r="G23" s="18" t="s">
        <v>71</v>
      </c>
      <c r="H23" s="16" t="s">
        <v>74</v>
      </c>
      <c r="I23" s="15">
        <v>1</v>
      </c>
      <c r="J23" s="15">
        <v>0.21</v>
      </c>
      <c r="K23" s="15">
        <v>0.11</v>
      </c>
      <c r="L23" s="15">
        <v>0.14000000000000001</v>
      </c>
      <c r="M23" s="25">
        <f t="shared" ref="M23:M24" si="3">J23*K23*L23*I23</f>
        <v>3.2340000000000003E-3</v>
      </c>
      <c r="N23" s="25">
        <v>1</v>
      </c>
      <c r="O23" s="15">
        <v>1</v>
      </c>
      <c r="P23" s="5" t="s">
        <v>13</v>
      </c>
      <c r="Q23" s="53"/>
      <c r="R23" s="26"/>
    </row>
    <row r="24" spans="1:18" s="4" customFormat="1" ht="39.65" customHeight="1">
      <c r="A24" s="54">
        <v>13</v>
      </c>
      <c r="B24" s="48" t="s">
        <v>104</v>
      </c>
      <c r="C24" s="48" t="s">
        <v>82</v>
      </c>
      <c r="D24" s="56"/>
      <c r="E24" s="50" t="s">
        <v>83</v>
      </c>
      <c r="F24" s="16" t="s">
        <v>73</v>
      </c>
      <c r="G24" s="15" t="s">
        <v>93</v>
      </c>
      <c r="H24" s="16" t="s">
        <v>74</v>
      </c>
      <c r="I24" s="15">
        <v>1</v>
      </c>
      <c r="J24" s="15">
        <v>0.25</v>
      </c>
      <c r="K24" s="15">
        <v>0.2</v>
      </c>
      <c r="L24" s="15">
        <v>0.2</v>
      </c>
      <c r="M24" s="43">
        <f t="shared" si="3"/>
        <v>1.0000000000000002E-2</v>
      </c>
      <c r="N24" s="18">
        <v>1</v>
      </c>
      <c r="O24" s="19">
        <v>1</v>
      </c>
      <c r="P24" s="5" t="s">
        <v>13</v>
      </c>
      <c r="Q24" s="52" t="s">
        <v>94</v>
      </c>
      <c r="R24" s="25"/>
    </row>
    <row r="25" spans="1:18" s="4" customFormat="1" ht="29.4" customHeight="1">
      <c r="A25" s="55"/>
      <c r="B25" s="49"/>
      <c r="C25" s="49"/>
      <c r="D25" s="57"/>
      <c r="E25" s="51"/>
      <c r="F25" s="16" t="s">
        <v>73</v>
      </c>
      <c r="G25" s="15" t="s">
        <v>93</v>
      </c>
      <c r="H25" s="16" t="s">
        <v>74</v>
      </c>
      <c r="I25" s="15">
        <v>1</v>
      </c>
      <c r="J25" s="15">
        <v>0.54</v>
      </c>
      <c r="K25" s="15">
        <v>0.4</v>
      </c>
      <c r="L25" s="15">
        <v>0.3</v>
      </c>
      <c r="M25" s="20">
        <v>0.05</v>
      </c>
      <c r="N25" s="20">
        <v>16.5</v>
      </c>
      <c r="O25" s="15">
        <v>17</v>
      </c>
      <c r="P25" s="5" t="s">
        <v>13</v>
      </c>
      <c r="Q25" s="53"/>
      <c r="R25" s="22"/>
    </row>
    <row r="26" spans="1:18" ht="28.75" customHeight="1">
      <c r="A26" s="6"/>
      <c r="B26" s="6" t="s">
        <v>11</v>
      </c>
      <c r="C26" s="7"/>
      <c r="D26" s="7"/>
      <c r="E26" s="7"/>
      <c r="F26" s="7"/>
      <c r="G26" s="7"/>
      <c r="H26" s="7"/>
      <c r="I26" s="8"/>
      <c r="J26" s="8"/>
      <c r="K26" s="8"/>
      <c r="L26" s="8"/>
      <c r="M26" s="8">
        <f>SUM(M4:M25)</f>
        <v>29.963960000000004</v>
      </c>
      <c r="N26" s="8"/>
      <c r="O26" s="8">
        <f>SUM(O4:O25)</f>
        <v>17106</v>
      </c>
      <c r="P26" s="6"/>
      <c r="Q26" s="14"/>
      <c r="R26" s="22"/>
    </row>
    <row r="27" spans="1:18" s="37" customFormat="1" ht="28.75" customHeight="1">
      <c r="A27" s="31"/>
      <c r="B27" s="31"/>
      <c r="C27" s="32"/>
      <c r="D27" s="32"/>
      <c r="E27" s="33"/>
      <c r="F27" s="32"/>
      <c r="G27" s="32"/>
      <c r="H27" s="32"/>
      <c r="I27" s="34"/>
      <c r="J27" s="34"/>
      <c r="K27" s="34"/>
      <c r="L27" s="34"/>
      <c r="M27" s="34"/>
      <c r="N27" s="34"/>
      <c r="O27" s="34"/>
      <c r="P27" s="35"/>
      <c r="Q27" s="36"/>
      <c r="R27" s="31"/>
    </row>
    <row r="28" spans="1:18" s="4" customFormat="1" ht="25.25" customHeight="1">
      <c r="A28" s="28"/>
      <c r="B28" s="27"/>
      <c r="C28" s="16"/>
      <c r="D28" s="29"/>
      <c r="E28" s="29"/>
      <c r="F28" s="16"/>
      <c r="G28" s="15"/>
      <c r="H28" s="16"/>
      <c r="I28" s="15"/>
      <c r="J28" s="15"/>
      <c r="K28" s="15"/>
      <c r="L28" s="15"/>
      <c r="M28" s="25"/>
      <c r="N28" s="25"/>
      <c r="O28" s="15"/>
      <c r="P28" s="5"/>
      <c r="Q28" s="21"/>
      <c r="R28" s="26"/>
    </row>
    <row r="29" spans="1:18" s="4" customFormat="1" ht="23.4" customHeight="1">
      <c r="A29" s="25"/>
      <c r="B29" s="16"/>
      <c r="C29" s="16"/>
      <c r="D29" s="17"/>
      <c r="E29" s="11"/>
      <c r="F29" s="16"/>
      <c r="G29" s="15"/>
      <c r="H29" s="26"/>
      <c r="I29" s="15"/>
      <c r="J29" s="15"/>
      <c r="K29" s="15"/>
      <c r="L29" s="15"/>
      <c r="M29" s="18"/>
      <c r="N29" s="18"/>
      <c r="O29" s="19"/>
      <c r="P29" s="5"/>
      <c r="Q29" s="13"/>
      <c r="R29" s="25"/>
    </row>
    <row r="30" spans="1:18">
      <c r="F30" s="4"/>
      <c r="G30" s="4"/>
      <c r="H30" s="4"/>
      <c r="I30" s="4"/>
      <c r="J30" s="4"/>
    </row>
    <row r="31" spans="1:18">
      <c r="F31" s="4"/>
      <c r="G31" s="4"/>
      <c r="H31" s="4"/>
      <c r="I31" s="4"/>
      <c r="J31" s="4"/>
    </row>
    <row r="32" spans="1:18">
      <c r="B32" t="s">
        <v>105</v>
      </c>
      <c r="F32" s="4"/>
      <c r="G32" s="4"/>
      <c r="H32" s="4"/>
      <c r="I32" s="4"/>
      <c r="J32" s="4"/>
    </row>
    <row r="33" spans="6:10">
      <c r="F33" s="4"/>
      <c r="G33" s="4"/>
      <c r="H33" s="4"/>
      <c r="I33" s="4"/>
      <c r="J33" s="4"/>
    </row>
    <row r="34" spans="6:10">
      <c r="F34" s="4"/>
      <c r="G34" s="4"/>
      <c r="H34" s="4"/>
      <c r="I34" s="4"/>
      <c r="J34" s="4"/>
    </row>
    <row r="35" spans="6:10">
      <c r="F35" s="4"/>
      <c r="G35" s="4"/>
      <c r="H35" s="4"/>
      <c r="I35" s="4"/>
      <c r="J35" s="4"/>
    </row>
    <row r="36" spans="6:10">
      <c r="F36" s="4"/>
      <c r="G36" s="4"/>
      <c r="H36" s="4"/>
      <c r="I36" s="4"/>
      <c r="J36" s="4"/>
    </row>
    <row r="37" spans="6:10">
      <c r="F37" s="4"/>
      <c r="G37" s="4"/>
      <c r="H37" s="4"/>
      <c r="I37" s="4"/>
      <c r="J37" s="4"/>
    </row>
    <row r="38" spans="6:10">
      <c r="F38" s="4"/>
      <c r="G38" s="4"/>
      <c r="H38" s="4"/>
      <c r="I38" s="4"/>
      <c r="J38" s="4"/>
    </row>
    <row r="39" spans="6:10">
      <c r="F39" s="4"/>
      <c r="G39" s="4"/>
      <c r="H39" s="4"/>
      <c r="I39" s="4"/>
      <c r="J39" s="4"/>
    </row>
    <row r="40" spans="6:10">
      <c r="F40" s="4"/>
      <c r="G40" s="4"/>
      <c r="H40" s="4"/>
      <c r="I40" s="4"/>
      <c r="J40" s="4"/>
    </row>
    <row r="41" spans="6:10">
      <c r="F41" s="4"/>
      <c r="G41" s="4"/>
      <c r="H41" s="4"/>
      <c r="I41" s="4"/>
      <c r="J41" s="4"/>
    </row>
    <row r="42" spans="6:10">
      <c r="F42" s="4"/>
      <c r="G42" s="4"/>
      <c r="H42" s="4"/>
      <c r="I42" s="4"/>
      <c r="J42" s="4"/>
    </row>
    <row r="43" spans="6:10">
      <c r="F43" s="4"/>
      <c r="G43" s="4"/>
      <c r="H43" s="4"/>
      <c r="I43" s="4"/>
      <c r="J43" s="4"/>
    </row>
    <row r="44" spans="6:10">
      <c r="F44" s="4"/>
      <c r="G44" s="4"/>
      <c r="H44" s="4"/>
      <c r="I44" s="4"/>
      <c r="J44" s="4"/>
    </row>
    <row r="45" spans="6:10">
      <c r="F45" s="4"/>
      <c r="G45" s="4"/>
      <c r="H45" s="4"/>
      <c r="I45" s="4"/>
      <c r="J45" s="4"/>
    </row>
    <row r="46" spans="6:10">
      <c r="F46" s="4"/>
      <c r="G46" s="4"/>
      <c r="H46" s="4"/>
      <c r="I46" s="4"/>
      <c r="J46" s="4"/>
    </row>
    <row r="47" spans="6:10">
      <c r="F47" s="4"/>
      <c r="G47" s="4"/>
      <c r="H47" s="4"/>
      <c r="I47" s="4"/>
      <c r="J47" s="4"/>
    </row>
    <row r="48" spans="6:10">
      <c r="F48" s="4"/>
      <c r="G48" s="4"/>
      <c r="H48" s="4"/>
      <c r="I48" s="4"/>
      <c r="J48" s="4"/>
    </row>
    <row r="49" spans="6:10">
      <c r="F49" s="4"/>
      <c r="G49" s="4"/>
      <c r="H49" s="4"/>
      <c r="I49" s="4"/>
      <c r="J49" s="4"/>
    </row>
    <row r="50" spans="6:10">
      <c r="F50" s="4"/>
      <c r="G50" s="4"/>
      <c r="H50" s="4"/>
      <c r="I50" s="4"/>
      <c r="J50" s="4"/>
    </row>
    <row r="51" spans="6:10">
      <c r="F51" s="4"/>
      <c r="G51" s="4"/>
      <c r="H51" s="4"/>
      <c r="I51" s="4"/>
      <c r="J51" s="4"/>
    </row>
    <row r="52" spans="6:10">
      <c r="F52" s="4"/>
      <c r="G52" s="4"/>
      <c r="H52" s="4"/>
      <c r="I52" s="4"/>
      <c r="J52" s="4"/>
    </row>
    <row r="53" spans="6:10">
      <c r="F53" s="4"/>
      <c r="G53" s="4"/>
      <c r="H53" s="4"/>
      <c r="I53" s="4"/>
      <c r="J53" s="4"/>
    </row>
    <row r="54" spans="6:10">
      <c r="F54" s="4"/>
      <c r="G54" s="4"/>
      <c r="H54" s="4"/>
      <c r="I54" s="4"/>
      <c r="J54" s="4"/>
    </row>
    <row r="55" spans="6:10">
      <c r="F55" s="4"/>
      <c r="G55" s="4"/>
      <c r="H55" s="4"/>
      <c r="I55" s="4"/>
      <c r="J55" s="4"/>
    </row>
    <row r="56" spans="6:10">
      <c r="F56" s="4"/>
      <c r="G56" s="4"/>
      <c r="H56" s="4"/>
      <c r="I56" s="4"/>
      <c r="J56" s="4"/>
    </row>
    <row r="57" spans="6:10">
      <c r="F57" s="4"/>
      <c r="G57" s="4"/>
      <c r="H57" s="4"/>
      <c r="I57" s="4"/>
      <c r="J57" s="4"/>
    </row>
    <row r="58" spans="6:10">
      <c r="F58" s="4"/>
      <c r="G58" s="4"/>
      <c r="H58" s="4"/>
      <c r="I58" s="4"/>
      <c r="J58" s="4"/>
    </row>
    <row r="59" spans="6:10">
      <c r="F59" s="4"/>
      <c r="G59" s="4"/>
      <c r="H59" s="4"/>
      <c r="I59" s="4"/>
      <c r="J59" s="4"/>
    </row>
    <row r="60" spans="6:10">
      <c r="F60" s="4"/>
      <c r="G60" s="4"/>
      <c r="H60" s="4"/>
      <c r="I60" s="4"/>
      <c r="J60" s="4"/>
    </row>
    <row r="61" spans="6:10">
      <c r="F61" s="4"/>
      <c r="G61" s="4"/>
      <c r="H61" s="4"/>
      <c r="I61" s="4"/>
      <c r="J61" s="4"/>
    </row>
    <row r="62" spans="6:10">
      <c r="F62" s="4"/>
      <c r="G62" s="4"/>
      <c r="H62" s="4"/>
      <c r="I62" s="4"/>
      <c r="J62" s="4"/>
    </row>
    <row r="63" spans="6:10">
      <c r="F63" s="4"/>
      <c r="G63" s="4"/>
      <c r="H63" s="4"/>
      <c r="I63" s="4"/>
      <c r="J63" s="4"/>
    </row>
    <row r="64" spans="6:10">
      <c r="F64" s="4"/>
      <c r="G64" s="4"/>
      <c r="H64" s="4"/>
      <c r="I64" s="4"/>
      <c r="J64" s="4"/>
    </row>
    <row r="65" spans="6:10">
      <c r="F65" s="4"/>
      <c r="G65" s="4"/>
      <c r="H65" s="4"/>
      <c r="I65" s="4"/>
      <c r="J65" s="4"/>
    </row>
    <row r="66" spans="6:10">
      <c r="F66" s="4"/>
      <c r="G66" s="4"/>
      <c r="H66" s="4"/>
      <c r="I66" s="4"/>
      <c r="J66" s="4"/>
    </row>
  </sheetData>
  <mergeCells count="31">
    <mergeCell ref="E22:E23"/>
    <mergeCell ref="Q22:Q23"/>
    <mergeCell ref="D22:D23"/>
    <mergeCell ref="F12:F14"/>
    <mergeCell ref="Q12:Q14"/>
    <mergeCell ref="E17:E18"/>
    <mergeCell ref="D17:D18"/>
    <mergeCell ref="A22:A23"/>
    <mergeCell ref="B22:B23"/>
    <mergeCell ref="C22:C23"/>
    <mergeCell ref="A17:A18"/>
    <mergeCell ref="B7:B8"/>
    <mergeCell ref="C7:C8"/>
    <mergeCell ref="B17:B18"/>
    <mergeCell ref="C17:C18"/>
    <mergeCell ref="A2:Q2"/>
    <mergeCell ref="A1:Q1"/>
    <mergeCell ref="B24:B25"/>
    <mergeCell ref="C24:C25"/>
    <mergeCell ref="E24:E25"/>
    <mergeCell ref="Q24:Q25"/>
    <mergeCell ref="A24:A25"/>
    <mergeCell ref="D24:D25"/>
    <mergeCell ref="E7:E8"/>
    <mergeCell ref="A7:A8"/>
    <mergeCell ref="D7:D8"/>
    <mergeCell ref="E10:E16"/>
    <mergeCell ref="C10:C16"/>
    <mergeCell ref="B10:B16"/>
    <mergeCell ref="A10:A16"/>
    <mergeCell ref="D10:D16"/>
  </mergeCells>
  <phoneticPr fontId="1" type="noConversion"/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2022-07-07T08:29:18Z</dcterms:modified>
</cp:coreProperties>
</file>